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05" activeTab="0"/>
  </bookViews>
  <sheets>
    <sheet name="uitslag" sheetId="1" r:id="rId1"/>
    <sheet name="Einduitslag" sheetId="2" r:id="rId2"/>
  </sheets>
  <definedNames>
    <definedName name="_xlnm.Print_Area" localSheetId="0">'uitslag'!$A$1:$G$21</definedName>
  </definedNames>
  <calcPr fullCalcOnLoad="1"/>
</workbook>
</file>

<file path=xl/sharedStrings.xml><?xml version="1.0" encoding="utf-8"?>
<sst xmlns="http://schemas.openxmlformats.org/spreadsheetml/2006/main" count="80" uniqueCount="68">
  <si>
    <t>Naam</t>
  </si>
  <si>
    <t>SECTOR 1</t>
  </si>
  <si>
    <t>pl nr</t>
  </si>
  <si>
    <t>Gewicht</t>
  </si>
  <si>
    <t>Tot</t>
  </si>
  <si>
    <t>Daemen Jacques - Caers Bart</t>
  </si>
  <si>
    <t>De Bruyn Luc - Stremers Eric</t>
  </si>
  <si>
    <t>Vermeulen Dirk - Buytaert Flor</t>
  </si>
  <si>
    <t>Mertens Benny - Wuyts Wesley</t>
  </si>
  <si>
    <t>Van Gastel Staf - De Bruyn Michel</t>
  </si>
  <si>
    <t>Van Den Broeck Richard - Van Reeth René</t>
  </si>
  <si>
    <t>Verhaeghen René - De Smedt Kris</t>
  </si>
  <si>
    <t>plts</t>
  </si>
  <si>
    <t>vissers</t>
  </si>
  <si>
    <t>sector</t>
  </si>
  <si>
    <t>gewicht</t>
  </si>
  <si>
    <t>PNT1</t>
  </si>
  <si>
    <t>PNT2</t>
  </si>
  <si>
    <t>totaal</t>
  </si>
  <si>
    <t>punten</t>
  </si>
  <si>
    <t>plaats 1</t>
  </si>
  <si>
    <t>plaats 2</t>
  </si>
  <si>
    <t>De Vos Karel -                      Franssen Carl</t>
  </si>
  <si>
    <t>Daemen Jacques -                Caers Bart</t>
  </si>
  <si>
    <t>De Bruyn Luc -                      Stremers Eric</t>
  </si>
  <si>
    <t>Vermeulen Dirk -                   Buytaert Flor</t>
  </si>
  <si>
    <t>Mertens Benny -                   Wuyts Wesley</t>
  </si>
  <si>
    <t>Van Gastel Staf -                  De Bruyn Michel</t>
  </si>
  <si>
    <t>Van Den Broeck Richard -      Van Reeth René</t>
  </si>
  <si>
    <t>Verhaeghen René -                De Smedt Kris</t>
  </si>
  <si>
    <t>plaats 3</t>
  </si>
  <si>
    <t>plaats 4</t>
  </si>
  <si>
    <t>PNT3</t>
  </si>
  <si>
    <t>PNT4</t>
  </si>
  <si>
    <t>KAPELLEN</t>
  </si>
  <si>
    <t>SECTOR 2</t>
  </si>
  <si>
    <t>Willebroek</t>
  </si>
  <si>
    <t xml:space="preserve"> </t>
  </si>
  <si>
    <t>Sector 1:</t>
  </si>
  <si>
    <t>Sector 2:</t>
  </si>
  <si>
    <t>Totaal Sectoren:</t>
  </si>
  <si>
    <t>Liessens Ivan - Van Waelderen Frank</t>
  </si>
  <si>
    <t>Lens Walter - Gaublomme Johan</t>
  </si>
  <si>
    <t>Maetens Werner - De Nies Floris</t>
  </si>
  <si>
    <t>Snijders Wiel - Mitchel Pierre</t>
  </si>
  <si>
    <t>Wauters Jean Pierre - Courtens Eric</t>
  </si>
  <si>
    <t>Huybrecht Kris - Van Den Broeck Ronny</t>
  </si>
  <si>
    <t>Paeshuys Guy - Paeshuys Jef</t>
  </si>
  <si>
    <t>Casteleyns Marcel - Maes</t>
  </si>
  <si>
    <t>Mampaey Emauel - Meeus Daniel</t>
  </si>
  <si>
    <t>Franssen Carl - De Vos Karel</t>
  </si>
  <si>
    <t>Liessens Ivan -                  Van Waelderen Frank</t>
  </si>
  <si>
    <t>De Man Danny -                Claeys Alain</t>
  </si>
  <si>
    <t>Snijders Wiel -                  Mitchel Pierre</t>
  </si>
  <si>
    <t>Wauters Jean Pierre -        Courtens Eric</t>
  </si>
  <si>
    <t>Maetens Werner -              De Nies Floris</t>
  </si>
  <si>
    <t>Lens Walter -                    Gaublomme Johan</t>
  </si>
  <si>
    <t>Tekin Aydin -                     Peleman Juul</t>
  </si>
  <si>
    <t>Huybrecht Kris -                Van Den Broeck Ronny</t>
  </si>
  <si>
    <t>Ceulemans Robert -           Henri Gunther</t>
  </si>
  <si>
    <t>Casteleyns Marcel -           Maes</t>
  </si>
  <si>
    <t>Paeshuys Guy -                Paeshuys Jef</t>
  </si>
  <si>
    <t>Mampaey Emanuel -          Meeus Daniel</t>
  </si>
  <si>
    <t xml:space="preserve">De Greve Rik - Verbelen </t>
  </si>
  <si>
    <t>Roodgekleurde wedstrijd ( slechtste wedstrijd ) telt niet mee voor eindklassement</t>
  </si>
  <si>
    <t>Tekin Aydin - Peleman Juul</t>
  </si>
  <si>
    <t xml:space="preserve">De Greve Rik -                   Verbelen </t>
  </si>
  <si>
    <t>Uitslag  09 december 2012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</si>
</sst>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185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/>
    </xf>
    <xf numFmtId="0" fontId="5" fillId="0" borderId="27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185" fontId="5" fillId="0" borderId="27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9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185" fontId="12" fillId="0" borderId="33" xfId="0" applyNumberFormat="1" applyFont="1" applyBorder="1" applyAlignment="1">
      <alignment horizontal="center" vertical="center"/>
    </xf>
    <xf numFmtId="185" fontId="12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justify"/>
    </xf>
    <xf numFmtId="0" fontId="0" fillId="0" borderId="38" xfId="0" applyFont="1" applyBorder="1" applyAlignment="1">
      <alignment vertical="justify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85" fontId="0" fillId="0" borderId="33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85" fontId="0" fillId="0" borderId="22" xfId="0" applyNumberFormat="1" applyFont="1" applyBorder="1" applyAlignment="1">
      <alignment horizontal="center" vertical="center"/>
    </xf>
    <xf numFmtId="185" fontId="0" fillId="0" borderId="38" xfId="0" applyNumberFormat="1" applyFont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0" borderId="44" xfId="0" applyFont="1" applyBorder="1" applyAlignment="1">
      <alignment vertical="justify"/>
    </xf>
    <xf numFmtId="0" fontId="0" fillId="0" borderId="3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185" fontId="0" fillId="0" borderId="46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vertical="justify" shrinkToFit="1"/>
    </xf>
    <xf numFmtId="0" fontId="0" fillId="0" borderId="38" xfId="0" applyFont="1" applyBorder="1" applyAlignment="1">
      <alignment vertical="justify" shrinkToFit="1"/>
    </xf>
    <xf numFmtId="0" fontId="10" fillId="2" borderId="47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justify"/>
    </xf>
    <xf numFmtId="0" fontId="0" fillId="0" borderId="25" xfId="0" applyFont="1" applyBorder="1" applyAlignment="1">
      <alignment horizontal="center" vertical="center"/>
    </xf>
    <xf numFmtId="185" fontId="0" fillId="0" borderId="48" xfId="0" applyNumberFormat="1" applyFont="1" applyBorder="1" applyAlignment="1">
      <alignment horizontal="center" vertical="center"/>
    </xf>
    <xf numFmtId="185" fontId="0" fillId="0" borderId="35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85" fontId="12" fillId="0" borderId="48" xfId="0" applyNumberFormat="1" applyFont="1" applyBorder="1" applyAlignment="1">
      <alignment horizontal="center" vertical="center"/>
    </xf>
    <xf numFmtId="185" fontId="12" fillId="0" borderId="35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85" fontId="0" fillId="0" borderId="24" xfId="0" applyNumberFormat="1" applyFont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G37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69"/>
      <c r="C2" s="69"/>
      <c r="D2" s="69"/>
      <c r="E2" s="69"/>
      <c r="F2" s="69"/>
      <c r="G2" s="69"/>
    </row>
    <row r="3" spans="2:7" ht="17.25" customHeight="1" thickBot="1">
      <c r="B3" s="69"/>
      <c r="C3" s="69"/>
      <c r="D3" s="69"/>
      <c r="E3" s="69"/>
      <c r="F3" s="69"/>
      <c r="G3" s="69"/>
    </row>
    <row r="4" spans="2:7" ht="24.75" customHeight="1">
      <c r="B4" s="70" t="s">
        <v>67</v>
      </c>
      <c r="C4" s="71"/>
      <c r="D4" s="71"/>
      <c r="E4" s="71"/>
      <c r="F4" s="71"/>
      <c r="G4" s="72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34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10</v>
      </c>
      <c r="E9" s="25">
        <v>34</v>
      </c>
      <c r="F9" s="26">
        <v>13.7</v>
      </c>
      <c r="G9" s="27"/>
    </row>
    <row r="10" spans="2:7" s="28" customFormat="1" ht="15">
      <c r="B10" s="22">
        <v>2</v>
      </c>
      <c r="C10" s="23"/>
      <c r="D10" s="24" t="s">
        <v>50</v>
      </c>
      <c r="E10" s="25">
        <v>36</v>
      </c>
      <c r="F10" s="26">
        <v>12.75</v>
      </c>
      <c r="G10" s="27"/>
    </row>
    <row r="11" spans="2:7" s="28" customFormat="1" ht="15">
      <c r="B11" s="22">
        <v>3</v>
      </c>
      <c r="C11" s="23"/>
      <c r="D11" s="24" t="s">
        <v>11</v>
      </c>
      <c r="E11" s="25">
        <v>22</v>
      </c>
      <c r="F11" s="26">
        <v>11.85</v>
      </c>
      <c r="G11" s="27"/>
    </row>
    <row r="12" spans="2:7" s="28" customFormat="1" ht="15">
      <c r="B12" s="22">
        <v>4</v>
      </c>
      <c r="C12" s="23"/>
      <c r="D12" s="24" t="s">
        <v>43</v>
      </c>
      <c r="E12" s="25">
        <v>28</v>
      </c>
      <c r="F12" s="26">
        <v>10.4</v>
      </c>
      <c r="G12" s="27"/>
    </row>
    <row r="13" spans="2:7" s="28" customFormat="1" ht="15">
      <c r="B13" s="22">
        <v>5</v>
      </c>
      <c r="C13" s="23"/>
      <c r="D13" s="24" t="s">
        <v>45</v>
      </c>
      <c r="E13" s="25">
        <v>26</v>
      </c>
      <c r="F13" s="26">
        <v>9.35</v>
      </c>
      <c r="G13" s="27"/>
    </row>
    <row r="14" spans="2:7" s="28" customFormat="1" ht="15">
      <c r="B14" s="22">
        <v>6</v>
      </c>
      <c r="C14" s="23"/>
      <c r="D14" s="62" t="s">
        <v>8</v>
      </c>
      <c r="E14" s="25">
        <v>24</v>
      </c>
      <c r="F14" s="26">
        <v>9.2</v>
      </c>
      <c r="G14" s="27"/>
    </row>
    <row r="15" spans="2:7" s="28" customFormat="1" ht="15">
      <c r="B15" s="22">
        <v>7</v>
      </c>
      <c r="C15" s="23"/>
      <c r="D15" s="24" t="s">
        <v>5</v>
      </c>
      <c r="E15" s="25">
        <v>20</v>
      </c>
      <c r="F15" s="26">
        <v>8.7</v>
      </c>
      <c r="G15" s="27"/>
    </row>
    <row r="16" spans="2:7" s="28" customFormat="1" ht="15">
      <c r="B16" s="22">
        <v>8</v>
      </c>
      <c r="C16" s="23"/>
      <c r="D16" s="24" t="s">
        <v>47</v>
      </c>
      <c r="E16" s="25">
        <v>18</v>
      </c>
      <c r="F16" s="26">
        <v>5.95</v>
      </c>
      <c r="G16" s="27"/>
    </row>
    <row r="17" spans="2:7" s="28" customFormat="1" ht="15">
      <c r="B17" s="22">
        <v>9</v>
      </c>
      <c r="C17" s="23"/>
      <c r="D17" s="24" t="s">
        <v>44</v>
      </c>
      <c r="E17" s="25">
        <v>32</v>
      </c>
      <c r="F17" s="26">
        <v>5.85</v>
      </c>
      <c r="G17" s="27"/>
    </row>
    <row r="18" spans="2:7" s="28" customFormat="1" ht="15.75" thickBot="1">
      <c r="B18" s="30">
        <v>10</v>
      </c>
      <c r="C18" s="31"/>
      <c r="D18" s="61" t="s">
        <v>63</v>
      </c>
      <c r="E18" s="32">
        <v>30</v>
      </c>
      <c r="F18" s="33">
        <v>5.8</v>
      </c>
      <c r="G18" s="34"/>
    </row>
    <row r="19" spans="2:7" s="28" customFormat="1" ht="16.5" thickBot="1">
      <c r="B19" s="35"/>
      <c r="C19" s="36"/>
      <c r="E19" s="9" t="s">
        <v>4</v>
      </c>
      <c r="F19" s="13">
        <f>SUM(F9:F18)</f>
        <v>93.55</v>
      </c>
      <c r="G19" s="37"/>
    </row>
    <row r="20" spans="2:7" s="28" customFormat="1" ht="15.75" thickBot="1">
      <c r="B20" s="35"/>
      <c r="C20" s="36"/>
      <c r="E20" s="35"/>
      <c r="F20" s="29"/>
      <c r="G20" s="38"/>
    </row>
    <row r="21" spans="2:7" s="15" customFormat="1" ht="16.5" thickBot="1">
      <c r="B21" s="9"/>
      <c r="C21" s="45"/>
      <c r="D21" s="46" t="s">
        <v>35</v>
      </c>
      <c r="E21" s="47" t="s">
        <v>36</v>
      </c>
      <c r="F21" s="48"/>
      <c r="G21" s="14"/>
    </row>
    <row r="22" spans="2:7" s="15" customFormat="1" ht="15.75">
      <c r="B22" s="16"/>
      <c r="C22" s="17"/>
      <c r="D22" s="18" t="s">
        <v>0</v>
      </c>
      <c r="E22" s="19" t="s">
        <v>2</v>
      </c>
      <c r="F22" s="20" t="s">
        <v>3</v>
      </c>
      <c r="G22" s="21"/>
    </row>
    <row r="23" spans="2:7" s="28" customFormat="1" ht="15">
      <c r="B23" s="22">
        <v>1</v>
      </c>
      <c r="C23" s="23"/>
      <c r="D23" s="63" t="s">
        <v>65</v>
      </c>
      <c r="E23" s="25">
        <v>190</v>
      </c>
      <c r="F23" s="26">
        <v>11</v>
      </c>
      <c r="G23" s="27"/>
    </row>
    <row r="24" spans="2:7" s="28" customFormat="1" ht="15">
      <c r="B24" s="22">
        <v>2</v>
      </c>
      <c r="C24" s="23"/>
      <c r="D24" s="24" t="s">
        <v>9</v>
      </c>
      <c r="E24" s="25">
        <v>198</v>
      </c>
      <c r="F24" s="26">
        <v>6.25</v>
      </c>
      <c r="G24" s="27"/>
    </row>
    <row r="25" spans="2:7" s="28" customFormat="1" ht="15">
      <c r="B25" s="22">
        <v>3</v>
      </c>
      <c r="C25" s="23"/>
      <c r="D25" s="24" t="s">
        <v>6</v>
      </c>
      <c r="E25" s="25">
        <v>188</v>
      </c>
      <c r="F25" s="26">
        <v>6</v>
      </c>
      <c r="G25" s="27"/>
    </row>
    <row r="26" spans="2:7" s="28" customFormat="1" ht="15">
      <c r="B26" s="22">
        <v>4</v>
      </c>
      <c r="C26" s="23"/>
      <c r="D26" s="24" t="s">
        <v>49</v>
      </c>
      <c r="E26" s="25">
        <v>182</v>
      </c>
      <c r="F26" s="26">
        <v>4.9</v>
      </c>
      <c r="G26" s="27"/>
    </row>
    <row r="27" spans="2:7" s="28" customFormat="1" ht="15">
      <c r="B27" s="22">
        <v>5</v>
      </c>
      <c r="C27" s="23"/>
      <c r="D27" s="24" t="s">
        <v>7</v>
      </c>
      <c r="E27" s="25">
        <v>186</v>
      </c>
      <c r="F27" s="26">
        <v>3.65</v>
      </c>
      <c r="G27" s="27"/>
    </row>
    <row r="28" spans="2:7" s="28" customFormat="1" ht="15">
      <c r="B28" s="22">
        <v>6</v>
      </c>
      <c r="C28" s="23"/>
      <c r="D28" s="24" t="s">
        <v>41</v>
      </c>
      <c r="E28" s="25">
        <v>184</v>
      </c>
      <c r="F28" s="26">
        <v>2.75</v>
      </c>
      <c r="G28" s="27"/>
    </row>
    <row r="29" spans="2:7" s="28" customFormat="1" ht="15">
      <c r="B29" s="22">
        <v>7</v>
      </c>
      <c r="C29" s="23"/>
      <c r="D29" s="28" t="s">
        <v>42</v>
      </c>
      <c r="E29" s="25">
        <v>194</v>
      </c>
      <c r="F29" s="29">
        <v>2.2</v>
      </c>
      <c r="G29" s="27"/>
    </row>
    <row r="30" spans="2:7" s="28" customFormat="1" ht="15">
      <c r="B30" s="22">
        <v>8</v>
      </c>
      <c r="C30" s="23"/>
      <c r="D30" s="24" t="s">
        <v>46</v>
      </c>
      <c r="E30" s="25">
        <v>196</v>
      </c>
      <c r="F30" s="26">
        <v>2.2</v>
      </c>
      <c r="G30" s="27"/>
    </row>
    <row r="31" spans="2:7" s="28" customFormat="1" ht="15.75" thickBot="1">
      <c r="B31" s="30">
        <v>9</v>
      </c>
      <c r="C31" s="31"/>
      <c r="D31" s="61" t="s">
        <v>48</v>
      </c>
      <c r="E31" s="32">
        <v>192</v>
      </c>
      <c r="F31" s="33">
        <v>2.05</v>
      </c>
      <c r="G31" s="34"/>
    </row>
    <row r="32" spans="2:7" s="28" customFormat="1" ht="16.5" thickBot="1">
      <c r="B32" s="35" t="s">
        <v>37</v>
      </c>
      <c r="C32" s="36"/>
      <c r="E32" s="9" t="s">
        <v>4</v>
      </c>
      <c r="F32" s="13">
        <f>SUM(F23:F31)</f>
        <v>41</v>
      </c>
      <c r="G32" s="37"/>
    </row>
    <row r="33" spans="2:7" s="28" customFormat="1" ht="15">
      <c r="B33" s="35"/>
      <c r="C33" s="36"/>
      <c r="E33" s="35"/>
      <c r="F33" s="29"/>
      <c r="G33" s="49"/>
    </row>
    <row r="34" spans="2:7" s="28" customFormat="1" ht="15.75" thickBot="1">
      <c r="B34" s="35"/>
      <c r="C34" s="36"/>
      <c r="E34" s="35"/>
      <c r="F34" s="29"/>
      <c r="G34" s="49"/>
    </row>
    <row r="35" spans="2:7" s="15" customFormat="1" ht="15.75">
      <c r="B35" s="50"/>
      <c r="C35" s="51"/>
      <c r="D35" s="52" t="s">
        <v>38</v>
      </c>
      <c r="E35" s="53"/>
      <c r="F35" s="54">
        <f>F19</f>
        <v>93.55</v>
      </c>
      <c r="G35" s="55"/>
    </row>
    <row r="36" spans="2:7" s="15" customFormat="1" ht="16.5" thickBot="1">
      <c r="B36" s="16"/>
      <c r="C36" s="56"/>
      <c r="D36" s="15" t="s">
        <v>39</v>
      </c>
      <c r="E36" s="57"/>
      <c r="F36" s="58">
        <f>F32</f>
        <v>41</v>
      </c>
      <c r="G36" s="59"/>
    </row>
    <row r="37" spans="2:7" s="15" customFormat="1" ht="16.5" thickBot="1">
      <c r="B37" s="9"/>
      <c r="C37" s="45"/>
      <c r="D37" s="48" t="s">
        <v>40</v>
      </c>
      <c r="E37" s="60"/>
      <c r="F37" s="13">
        <f>F35+F36</f>
        <v>134.55</v>
      </c>
      <c r="G37" s="37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6"/>
  <sheetViews>
    <sheetView workbookViewId="0" topLeftCell="A1">
      <selection activeCell="N52" sqref="N52"/>
    </sheetView>
  </sheetViews>
  <sheetFormatPr defaultColWidth="9.140625" defaultRowHeight="12.75"/>
  <cols>
    <col min="1" max="1" width="5.7109375" style="66" customWidth="1"/>
    <col min="2" max="2" width="22.7109375" style="66" customWidth="1"/>
    <col min="3" max="14" width="7.7109375" style="66" customWidth="1"/>
    <col min="15" max="15" width="9.140625" style="66" customWidth="1"/>
    <col min="16" max="16" width="7.7109375" style="66" customWidth="1"/>
    <col min="17" max="16384" width="9.140625" style="66" customWidth="1"/>
  </cols>
  <sheetData>
    <row r="1" spans="1:14" ht="20.25">
      <c r="A1" s="64" t="s">
        <v>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ht="13.5" thickBot="1"/>
    <row r="3" spans="1:16" ht="13.5" thickTop="1">
      <c r="A3" s="73" t="s">
        <v>12</v>
      </c>
      <c r="B3" s="73" t="s">
        <v>13</v>
      </c>
      <c r="C3" s="40" t="s">
        <v>14</v>
      </c>
      <c r="D3" s="75" t="s">
        <v>15</v>
      </c>
      <c r="E3" s="77" t="s">
        <v>16</v>
      </c>
      <c r="F3" s="40" t="s">
        <v>14</v>
      </c>
      <c r="G3" s="75" t="s">
        <v>15</v>
      </c>
      <c r="H3" s="77" t="s">
        <v>17</v>
      </c>
      <c r="I3" s="40" t="s">
        <v>14</v>
      </c>
      <c r="J3" s="75" t="s">
        <v>15</v>
      </c>
      <c r="K3" s="77" t="s">
        <v>32</v>
      </c>
      <c r="L3" s="40" t="s">
        <v>14</v>
      </c>
      <c r="M3" s="75" t="s">
        <v>15</v>
      </c>
      <c r="N3" s="77" t="s">
        <v>33</v>
      </c>
      <c r="O3" s="39" t="s">
        <v>18</v>
      </c>
      <c r="P3" s="41" t="s">
        <v>19</v>
      </c>
    </row>
    <row r="4" spans="1:16" ht="13.5" thickBot="1">
      <c r="A4" s="74"/>
      <c r="B4" s="74"/>
      <c r="C4" s="43" t="s">
        <v>20</v>
      </c>
      <c r="D4" s="76"/>
      <c r="E4" s="78"/>
      <c r="F4" s="43" t="s">
        <v>21</v>
      </c>
      <c r="G4" s="76"/>
      <c r="H4" s="78"/>
      <c r="I4" s="43" t="s">
        <v>30</v>
      </c>
      <c r="J4" s="76"/>
      <c r="K4" s="78"/>
      <c r="L4" s="43" t="s">
        <v>31</v>
      </c>
      <c r="M4" s="76"/>
      <c r="N4" s="78"/>
      <c r="O4" s="42" t="s">
        <v>15</v>
      </c>
      <c r="P4" s="44" t="s">
        <v>18</v>
      </c>
    </row>
    <row r="5" spans="1:16" ht="13.5" thickTop="1">
      <c r="A5" s="79">
        <v>1</v>
      </c>
      <c r="B5" s="81" t="s">
        <v>29</v>
      </c>
      <c r="C5" s="83">
        <v>36</v>
      </c>
      <c r="D5" s="85">
        <v>12.75</v>
      </c>
      <c r="E5" s="87">
        <v>2</v>
      </c>
      <c r="F5" s="89">
        <v>190</v>
      </c>
      <c r="G5" s="67">
        <v>8.4</v>
      </c>
      <c r="H5" s="91">
        <v>6</v>
      </c>
      <c r="I5" s="83">
        <v>186</v>
      </c>
      <c r="J5" s="85">
        <v>11.55</v>
      </c>
      <c r="K5" s="87">
        <v>1</v>
      </c>
      <c r="L5" s="83">
        <v>22</v>
      </c>
      <c r="M5" s="85">
        <v>11.85</v>
      </c>
      <c r="N5" s="87">
        <v>3</v>
      </c>
      <c r="O5" s="93">
        <f>SUM(D5,J5,M5)</f>
        <v>36.15</v>
      </c>
      <c r="P5" s="95">
        <f>SUM(E5,K5,N5)</f>
        <v>6</v>
      </c>
    </row>
    <row r="6" spans="1:16" ht="12.75">
      <c r="A6" s="80"/>
      <c r="B6" s="82"/>
      <c r="C6" s="84"/>
      <c r="D6" s="86"/>
      <c r="E6" s="88"/>
      <c r="F6" s="90"/>
      <c r="G6" s="68"/>
      <c r="H6" s="92"/>
      <c r="I6" s="84"/>
      <c r="J6" s="86"/>
      <c r="K6" s="88"/>
      <c r="L6" s="84"/>
      <c r="M6" s="86"/>
      <c r="N6" s="88"/>
      <c r="O6" s="94"/>
      <c r="P6" s="96"/>
    </row>
    <row r="7" spans="1:16" ht="12.75">
      <c r="A7" s="80">
        <v>2</v>
      </c>
      <c r="B7" s="97" t="s">
        <v>25</v>
      </c>
      <c r="C7" s="98">
        <v>188</v>
      </c>
      <c r="D7" s="85">
        <v>9.75</v>
      </c>
      <c r="E7" s="99">
        <v>2</v>
      </c>
      <c r="F7" s="98">
        <v>18</v>
      </c>
      <c r="G7" s="85">
        <v>23</v>
      </c>
      <c r="H7" s="99">
        <v>1</v>
      </c>
      <c r="I7" s="100">
        <v>196</v>
      </c>
      <c r="J7" s="67">
        <v>4.55</v>
      </c>
      <c r="K7" s="101">
        <v>7</v>
      </c>
      <c r="L7" s="98">
        <v>186</v>
      </c>
      <c r="M7" s="85">
        <v>3.65</v>
      </c>
      <c r="N7" s="99">
        <v>5</v>
      </c>
      <c r="O7" s="102">
        <f>SUM(D7,G7,M7)</f>
        <v>36.4</v>
      </c>
      <c r="P7" s="95">
        <f>SUM(E7,H7,N7)</f>
        <v>8</v>
      </c>
    </row>
    <row r="8" spans="1:16" ht="12.75">
      <c r="A8" s="80"/>
      <c r="B8" s="82"/>
      <c r="C8" s="84"/>
      <c r="D8" s="86"/>
      <c r="E8" s="88"/>
      <c r="F8" s="84"/>
      <c r="G8" s="86"/>
      <c r="H8" s="88"/>
      <c r="I8" s="90"/>
      <c r="J8" s="68"/>
      <c r="K8" s="92"/>
      <c r="L8" s="84"/>
      <c r="M8" s="86"/>
      <c r="N8" s="88"/>
      <c r="O8" s="94"/>
      <c r="P8" s="96"/>
    </row>
    <row r="9" spans="1:16" ht="12.75">
      <c r="A9" s="80">
        <v>3</v>
      </c>
      <c r="B9" s="97" t="s">
        <v>24</v>
      </c>
      <c r="C9" s="98">
        <v>22</v>
      </c>
      <c r="D9" s="85">
        <v>12.25</v>
      </c>
      <c r="E9" s="87">
        <v>3</v>
      </c>
      <c r="F9" s="98">
        <v>200</v>
      </c>
      <c r="G9" s="85">
        <v>10.45</v>
      </c>
      <c r="H9" s="87">
        <v>3</v>
      </c>
      <c r="I9" s="98">
        <v>184</v>
      </c>
      <c r="J9" s="85">
        <v>9.65</v>
      </c>
      <c r="K9" s="87">
        <v>2</v>
      </c>
      <c r="L9" s="100">
        <v>188</v>
      </c>
      <c r="M9" s="67">
        <v>6</v>
      </c>
      <c r="N9" s="91">
        <v>3</v>
      </c>
      <c r="O9" s="102">
        <f>SUM(D9,G9,J9,)</f>
        <v>32.35</v>
      </c>
      <c r="P9" s="95">
        <f>SUM(E9,H9,K9)</f>
        <v>8</v>
      </c>
    </row>
    <row r="10" spans="1:16" ht="12.75">
      <c r="A10" s="80"/>
      <c r="B10" s="82"/>
      <c r="C10" s="84"/>
      <c r="D10" s="86"/>
      <c r="E10" s="88"/>
      <c r="F10" s="84"/>
      <c r="G10" s="86"/>
      <c r="H10" s="88"/>
      <c r="I10" s="84"/>
      <c r="J10" s="86"/>
      <c r="K10" s="88"/>
      <c r="L10" s="90"/>
      <c r="M10" s="68"/>
      <c r="N10" s="92"/>
      <c r="O10" s="94"/>
      <c r="P10" s="96"/>
    </row>
    <row r="11" spans="1:16" ht="12.75">
      <c r="A11" s="80">
        <v>4</v>
      </c>
      <c r="B11" s="97" t="s">
        <v>51</v>
      </c>
      <c r="C11" s="98">
        <v>18</v>
      </c>
      <c r="D11" s="85">
        <v>14.85</v>
      </c>
      <c r="E11" s="99">
        <v>1</v>
      </c>
      <c r="F11" s="98">
        <v>26</v>
      </c>
      <c r="G11" s="85">
        <v>16.7</v>
      </c>
      <c r="H11" s="99">
        <v>5</v>
      </c>
      <c r="I11" s="98">
        <v>190</v>
      </c>
      <c r="J11" s="85">
        <v>9.35</v>
      </c>
      <c r="K11" s="99">
        <v>3</v>
      </c>
      <c r="L11" s="100">
        <v>184</v>
      </c>
      <c r="M11" s="67">
        <v>2.75</v>
      </c>
      <c r="N11" s="101">
        <v>6</v>
      </c>
      <c r="O11" s="102">
        <f>SUM(D11,G11,J11)</f>
        <v>40.9</v>
      </c>
      <c r="P11" s="95">
        <f>SUM(E11,H11,K11)</f>
        <v>9</v>
      </c>
    </row>
    <row r="12" spans="1:16" ht="12.75">
      <c r="A12" s="80"/>
      <c r="B12" s="82"/>
      <c r="C12" s="84"/>
      <c r="D12" s="86"/>
      <c r="E12" s="88"/>
      <c r="F12" s="84"/>
      <c r="G12" s="86"/>
      <c r="H12" s="88"/>
      <c r="I12" s="84"/>
      <c r="J12" s="86"/>
      <c r="K12" s="88"/>
      <c r="L12" s="90"/>
      <c r="M12" s="68"/>
      <c r="N12" s="92"/>
      <c r="O12" s="94"/>
      <c r="P12" s="96"/>
    </row>
    <row r="13" spans="1:16" ht="12.75">
      <c r="A13" s="80">
        <v>5</v>
      </c>
      <c r="B13" s="97" t="s">
        <v>62</v>
      </c>
      <c r="C13" s="100">
        <v>194</v>
      </c>
      <c r="D13" s="67">
        <v>6.9</v>
      </c>
      <c r="E13" s="91">
        <v>5</v>
      </c>
      <c r="F13" s="98">
        <v>202</v>
      </c>
      <c r="G13" s="85">
        <v>16.75</v>
      </c>
      <c r="H13" s="87">
        <v>1</v>
      </c>
      <c r="I13" s="98">
        <v>34</v>
      </c>
      <c r="J13" s="85">
        <v>12.45</v>
      </c>
      <c r="K13" s="87">
        <v>4</v>
      </c>
      <c r="L13" s="98">
        <v>182</v>
      </c>
      <c r="M13" s="85">
        <v>4.9</v>
      </c>
      <c r="N13" s="87">
        <v>4</v>
      </c>
      <c r="O13" s="102">
        <f>SUM(G13,J13,M13)</f>
        <v>34.1</v>
      </c>
      <c r="P13" s="95">
        <f>SUM(H13,K13,N13)</f>
        <v>9</v>
      </c>
    </row>
    <row r="14" spans="1:16" ht="12.75">
      <c r="A14" s="80"/>
      <c r="B14" s="82"/>
      <c r="C14" s="90"/>
      <c r="D14" s="68"/>
      <c r="E14" s="92"/>
      <c r="F14" s="84"/>
      <c r="G14" s="86"/>
      <c r="H14" s="88"/>
      <c r="I14" s="84"/>
      <c r="J14" s="86"/>
      <c r="K14" s="88"/>
      <c r="L14" s="84"/>
      <c r="M14" s="86"/>
      <c r="N14" s="88"/>
      <c r="O14" s="94"/>
      <c r="P14" s="96"/>
    </row>
    <row r="15" spans="1:16" ht="12.75">
      <c r="A15" s="80">
        <v>6</v>
      </c>
      <c r="B15" s="103" t="s">
        <v>28</v>
      </c>
      <c r="C15" s="98">
        <v>192</v>
      </c>
      <c r="D15" s="85">
        <v>7.25</v>
      </c>
      <c r="E15" s="99">
        <v>3</v>
      </c>
      <c r="F15" s="100">
        <v>30</v>
      </c>
      <c r="G15" s="67">
        <v>9.6</v>
      </c>
      <c r="H15" s="91">
        <v>9</v>
      </c>
      <c r="I15" s="98">
        <v>198</v>
      </c>
      <c r="J15" s="85">
        <v>5.7</v>
      </c>
      <c r="K15" s="87">
        <v>6</v>
      </c>
      <c r="L15" s="98">
        <v>34</v>
      </c>
      <c r="M15" s="85">
        <v>13.7</v>
      </c>
      <c r="N15" s="99">
        <v>1</v>
      </c>
      <c r="O15" s="102">
        <f>SUM(D15,J15,M15)</f>
        <v>26.65</v>
      </c>
      <c r="P15" s="95">
        <f>SUM(E15,K15,N15)</f>
        <v>10</v>
      </c>
    </row>
    <row r="16" spans="1:16" ht="12.75">
      <c r="A16" s="80"/>
      <c r="B16" s="104"/>
      <c r="C16" s="84"/>
      <c r="D16" s="86"/>
      <c r="E16" s="88"/>
      <c r="F16" s="90"/>
      <c r="G16" s="68"/>
      <c r="H16" s="92"/>
      <c r="I16" s="84"/>
      <c r="J16" s="86"/>
      <c r="K16" s="88"/>
      <c r="L16" s="84"/>
      <c r="M16" s="86"/>
      <c r="N16" s="88"/>
      <c r="O16" s="94"/>
      <c r="P16" s="96"/>
    </row>
    <row r="17" spans="1:16" ht="12.75">
      <c r="A17" s="80">
        <v>7</v>
      </c>
      <c r="B17" s="97" t="s">
        <v>54</v>
      </c>
      <c r="C17" s="100">
        <v>30</v>
      </c>
      <c r="D17" s="67">
        <v>8.45</v>
      </c>
      <c r="E17" s="91">
        <v>6</v>
      </c>
      <c r="F17" s="98">
        <v>188</v>
      </c>
      <c r="G17" s="85">
        <v>9</v>
      </c>
      <c r="H17" s="87">
        <v>5</v>
      </c>
      <c r="I17" s="98">
        <v>20</v>
      </c>
      <c r="J17" s="85">
        <v>17.5</v>
      </c>
      <c r="K17" s="87">
        <v>1</v>
      </c>
      <c r="L17" s="98">
        <v>26</v>
      </c>
      <c r="M17" s="85">
        <v>9.35</v>
      </c>
      <c r="N17" s="87">
        <v>5</v>
      </c>
      <c r="O17" s="102">
        <f>SUM(,G17,J17,M17)</f>
        <v>35.85</v>
      </c>
      <c r="P17" s="95">
        <f>SUM(,H17,K17,N17)</f>
        <v>11</v>
      </c>
    </row>
    <row r="18" spans="1:16" ht="12.75">
      <c r="A18" s="80"/>
      <c r="B18" s="82"/>
      <c r="C18" s="90"/>
      <c r="D18" s="68"/>
      <c r="E18" s="92"/>
      <c r="F18" s="84"/>
      <c r="G18" s="86"/>
      <c r="H18" s="88"/>
      <c r="I18" s="84"/>
      <c r="J18" s="86"/>
      <c r="K18" s="88"/>
      <c r="L18" s="84"/>
      <c r="M18" s="86"/>
      <c r="N18" s="88"/>
      <c r="O18" s="94"/>
      <c r="P18" s="96"/>
    </row>
    <row r="19" spans="1:16" ht="12.75">
      <c r="A19" s="80">
        <v>8</v>
      </c>
      <c r="B19" s="97" t="s">
        <v>58</v>
      </c>
      <c r="C19" s="98">
        <v>182</v>
      </c>
      <c r="D19" s="85">
        <v>10</v>
      </c>
      <c r="E19" s="99">
        <v>1</v>
      </c>
      <c r="F19" s="100">
        <v>186</v>
      </c>
      <c r="G19" s="67">
        <v>4.5</v>
      </c>
      <c r="H19" s="91">
        <v>10</v>
      </c>
      <c r="I19" s="98">
        <v>28</v>
      </c>
      <c r="J19" s="85">
        <v>13.05</v>
      </c>
      <c r="K19" s="87">
        <v>3</v>
      </c>
      <c r="L19" s="98">
        <v>196</v>
      </c>
      <c r="M19" s="85">
        <v>2.2</v>
      </c>
      <c r="N19" s="99">
        <v>7</v>
      </c>
      <c r="O19" s="102">
        <f>SUM(D19,J19,M19)</f>
        <v>25.25</v>
      </c>
      <c r="P19" s="95">
        <f>SUM(E19,K19,N19)</f>
        <v>11</v>
      </c>
    </row>
    <row r="20" spans="1:16" ht="12.75">
      <c r="A20" s="80"/>
      <c r="B20" s="82"/>
      <c r="C20" s="84"/>
      <c r="D20" s="86"/>
      <c r="E20" s="88"/>
      <c r="F20" s="90"/>
      <c r="G20" s="68"/>
      <c r="H20" s="92"/>
      <c r="I20" s="84"/>
      <c r="J20" s="86"/>
      <c r="K20" s="88"/>
      <c r="L20" s="84"/>
      <c r="M20" s="86"/>
      <c r="N20" s="88"/>
      <c r="O20" s="94"/>
      <c r="P20" s="96"/>
    </row>
    <row r="21" spans="1:16" ht="12.75">
      <c r="A21" s="80">
        <v>9</v>
      </c>
      <c r="B21" s="97" t="s">
        <v>22</v>
      </c>
      <c r="C21" s="100">
        <v>196</v>
      </c>
      <c r="D21" s="67">
        <v>5.4</v>
      </c>
      <c r="E21" s="91">
        <v>10</v>
      </c>
      <c r="F21" s="98">
        <v>34</v>
      </c>
      <c r="G21" s="85">
        <v>22</v>
      </c>
      <c r="H21" s="87">
        <v>2</v>
      </c>
      <c r="I21" s="98">
        <v>200</v>
      </c>
      <c r="J21" s="85">
        <v>3.75</v>
      </c>
      <c r="K21" s="87">
        <v>8</v>
      </c>
      <c r="L21" s="98">
        <v>36</v>
      </c>
      <c r="M21" s="85">
        <v>12.75</v>
      </c>
      <c r="N21" s="87">
        <v>2</v>
      </c>
      <c r="O21" s="102">
        <f>SUM(G21,J21,M21)</f>
        <v>38.5</v>
      </c>
      <c r="P21" s="95">
        <f>SUM(H21,K21,N21)</f>
        <v>12</v>
      </c>
    </row>
    <row r="22" spans="1:16" ht="12.75">
      <c r="A22" s="80"/>
      <c r="B22" s="82"/>
      <c r="C22" s="90"/>
      <c r="D22" s="68"/>
      <c r="E22" s="92"/>
      <c r="F22" s="84"/>
      <c r="G22" s="86"/>
      <c r="H22" s="88"/>
      <c r="I22" s="84"/>
      <c r="J22" s="86"/>
      <c r="K22" s="88"/>
      <c r="L22" s="84"/>
      <c r="M22" s="86"/>
      <c r="N22" s="88"/>
      <c r="O22" s="94"/>
      <c r="P22" s="96"/>
    </row>
    <row r="23" spans="1:16" ht="12.75">
      <c r="A23" s="80">
        <v>10</v>
      </c>
      <c r="B23" s="97" t="s">
        <v>27</v>
      </c>
      <c r="C23" s="98">
        <v>198</v>
      </c>
      <c r="D23" s="85">
        <v>5.5</v>
      </c>
      <c r="E23" s="99">
        <v>9</v>
      </c>
      <c r="F23" s="98">
        <v>192</v>
      </c>
      <c r="G23" s="85">
        <v>10.85</v>
      </c>
      <c r="H23" s="87">
        <v>2</v>
      </c>
      <c r="I23" s="100">
        <v>202</v>
      </c>
      <c r="J23" s="67">
        <v>3.35</v>
      </c>
      <c r="K23" s="91">
        <v>10</v>
      </c>
      <c r="L23" s="98">
        <v>198</v>
      </c>
      <c r="M23" s="85">
        <v>6.25</v>
      </c>
      <c r="N23" s="99">
        <v>2</v>
      </c>
      <c r="O23" s="102">
        <f>SUM(G23,D23,M23)</f>
        <v>22.6</v>
      </c>
      <c r="P23" s="95">
        <f>SUM(E23,H23,N23)</f>
        <v>13</v>
      </c>
    </row>
    <row r="24" spans="1:16" ht="12.75">
      <c r="A24" s="80"/>
      <c r="B24" s="82"/>
      <c r="C24" s="84"/>
      <c r="D24" s="86"/>
      <c r="E24" s="88"/>
      <c r="F24" s="84"/>
      <c r="G24" s="86"/>
      <c r="H24" s="88"/>
      <c r="I24" s="90"/>
      <c r="J24" s="68"/>
      <c r="K24" s="92"/>
      <c r="L24" s="84"/>
      <c r="M24" s="86"/>
      <c r="N24" s="88"/>
      <c r="O24" s="94"/>
      <c r="P24" s="96"/>
    </row>
    <row r="25" spans="1:16" ht="12.75">
      <c r="A25" s="80">
        <v>11</v>
      </c>
      <c r="B25" s="97" t="s">
        <v>55</v>
      </c>
      <c r="C25" s="100">
        <v>26</v>
      </c>
      <c r="D25" s="67">
        <v>7.05</v>
      </c>
      <c r="E25" s="91">
        <v>7</v>
      </c>
      <c r="F25" s="98">
        <v>36</v>
      </c>
      <c r="G25" s="85">
        <v>11.75</v>
      </c>
      <c r="H25" s="87">
        <v>6</v>
      </c>
      <c r="I25" s="98">
        <v>36</v>
      </c>
      <c r="J25" s="85">
        <v>11.6</v>
      </c>
      <c r="K25" s="87">
        <v>5</v>
      </c>
      <c r="L25" s="98">
        <v>28</v>
      </c>
      <c r="M25" s="85">
        <v>10.4</v>
      </c>
      <c r="N25" s="87">
        <v>4</v>
      </c>
      <c r="O25" s="102">
        <f>SUM(G25,J25,M25)</f>
        <v>33.75</v>
      </c>
      <c r="P25" s="95">
        <f>SUM(,H25,K25,N25)</f>
        <v>15</v>
      </c>
    </row>
    <row r="26" spans="1:16" ht="12.75">
      <c r="A26" s="80"/>
      <c r="B26" s="82"/>
      <c r="C26" s="90"/>
      <c r="D26" s="68"/>
      <c r="E26" s="92"/>
      <c r="F26" s="84"/>
      <c r="G26" s="86"/>
      <c r="H26" s="88"/>
      <c r="I26" s="84"/>
      <c r="J26" s="86"/>
      <c r="K26" s="88"/>
      <c r="L26" s="84"/>
      <c r="M26" s="86"/>
      <c r="N26" s="88"/>
      <c r="O26" s="94"/>
      <c r="P26" s="96"/>
    </row>
    <row r="27" spans="1:16" ht="12.75">
      <c r="A27" s="80">
        <v>12</v>
      </c>
      <c r="B27" s="97" t="s">
        <v>26</v>
      </c>
      <c r="C27" s="100">
        <v>186</v>
      </c>
      <c r="D27" s="67">
        <v>6.5</v>
      </c>
      <c r="E27" s="91">
        <v>7</v>
      </c>
      <c r="F27" s="98">
        <v>20</v>
      </c>
      <c r="G27" s="85">
        <v>17.15</v>
      </c>
      <c r="H27" s="87">
        <v>4</v>
      </c>
      <c r="I27" s="98">
        <v>26</v>
      </c>
      <c r="J27" s="85">
        <v>11.5</v>
      </c>
      <c r="K27" s="87">
        <v>6</v>
      </c>
      <c r="L27" s="98">
        <v>24</v>
      </c>
      <c r="M27" s="85">
        <v>9.2</v>
      </c>
      <c r="N27" s="87">
        <v>6</v>
      </c>
      <c r="O27" s="102">
        <f>SUM(G27,J27,M27)</f>
        <v>37.849999999999994</v>
      </c>
      <c r="P27" s="95">
        <f>SUM(H27,K27,N27)</f>
        <v>16</v>
      </c>
    </row>
    <row r="28" spans="1:16" ht="12.75">
      <c r="A28" s="80"/>
      <c r="B28" s="82"/>
      <c r="C28" s="90"/>
      <c r="D28" s="68"/>
      <c r="E28" s="92"/>
      <c r="F28" s="84"/>
      <c r="G28" s="86"/>
      <c r="H28" s="88"/>
      <c r="I28" s="84"/>
      <c r="J28" s="86"/>
      <c r="K28" s="88"/>
      <c r="L28" s="84"/>
      <c r="M28" s="86"/>
      <c r="N28" s="88"/>
      <c r="O28" s="94"/>
      <c r="P28" s="96"/>
    </row>
    <row r="29" spans="1:16" ht="12.75">
      <c r="A29" s="80">
        <v>13</v>
      </c>
      <c r="B29" s="97" t="s">
        <v>60</v>
      </c>
      <c r="C29" s="98">
        <v>190</v>
      </c>
      <c r="D29" s="85">
        <v>5.6</v>
      </c>
      <c r="E29" s="87">
        <v>8</v>
      </c>
      <c r="F29" s="98">
        <v>196</v>
      </c>
      <c r="G29" s="85">
        <v>10.1</v>
      </c>
      <c r="H29" s="87">
        <v>4</v>
      </c>
      <c r="I29" s="98">
        <v>192</v>
      </c>
      <c r="J29" s="85">
        <v>8.4</v>
      </c>
      <c r="K29" s="87">
        <v>5</v>
      </c>
      <c r="L29" s="100">
        <v>192</v>
      </c>
      <c r="M29" s="67">
        <v>2.05</v>
      </c>
      <c r="N29" s="91">
        <v>9</v>
      </c>
      <c r="O29" s="102">
        <f>SUM(D29,G29,J29)</f>
        <v>24.1</v>
      </c>
      <c r="P29" s="95">
        <f>SUM(E29,H29,K29)</f>
        <v>17</v>
      </c>
    </row>
    <row r="30" spans="1:16" ht="12.75">
      <c r="A30" s="80"/>
      <c r="B30" s="82"/>
      <c r="C30" s="84"/>
      <c r="D30" s="86"/>
      <c r="E30" s="88"/>
      <c r="F30" s="84"/>
      <c r="G30" s="86"/>
      <c r="H30" s="88"/>
      <c r="I30" s="84"/>
      <c r="J30" s="86"/>
      <c r="K30" s="88"/>
      <c r="L30" s="90"/>
      <c r="M30" s="68"/>
      <c r="N30" s="92"/>
      <c r="O30" s="94"/>
      <c r="P30" s="96"/>
    </row>
    <row r="31" spans="1:16" ht="12.75">
      <c r="A31" s="80">
        <v>14</v>
      </c>
      <c r="B31" s="97" t="s">
        <v>56</v>
      </c>
      <c r="C31" s="98">
        <v>24</v>
      </c>
      <c r="D31" s="85">
        <v>6.9</v>
      </c>
      <c r="E31" s="87">
        <v>8</v>
      </c>
      <c r="F31" s="98">
        <v>24</v>
      </c>
      <c r="G31" s="85">
        <v>17.6</v>
      </c>
      <c r="H31" s="99">
        <v>3</v>
      </c>
      <c r="I31" s="100">
        <v>194</v>
      </c>
      <c r="J31" s="67">
        <v>3.35</v>
      </c>
      <c r="K31" s="101">
        <v>9</v>
      </c>
      <c r="L31" s="98">
        <v>194</v>
      </c>
      <c r="M31" s="85">
        <v>2.2</v>
      </c>
      <c r="N31" s="87">
        <v>7</v>
      </c>
      <c r="O31" s="102">
        <f>SUM(D31,G31,M31)</f>
        <v>26.7</v>
      </c>
      <c r="P31" s="95">
        <f>SUM(H31,E31,N31)</f>
        <v>18</v>
      </c>
    </row>
    <row r="32" spans="1:16" ht="12.75">
      <c r="A32" s="80"/>
      <c r="B32" s="82"/>
      <c r="C32" s="84"/>
      <c r="D32" s="86"/>
      <c r="E32" s="88"/>
      <c r="F32" s="84"/>
      <c r="G32" s="86"/>
      <c r="H32" s="88"/>
      <c r="I32" s="90"/>
      <c r="J32" s="68"/>
      <c r="K32" s="92"/>
      <c r="L32" s="84"/>
      <c r="M32" s="86"/>
      <c r="N32" s="88"/>
      <c r="O32" s="94"/>
      <c r="P32" s="96"/>
    </row>
    <row r="33" spans="1:16" ht="12.75">
      <c r="A33" s="80">
        <v>15</v>
      </c>
      <c r="B33" s="97" t="s">
        <v>53</v>
      </c>
      <c r="C33" s="98">
        <v>28</v>
      </c>
      <c r="D33" s="85">
        <v>10.95</v>
      </c>
      <c r="E33" s="87">
        <v>4</v>
      </c>
      <c r="F33" s="98">
        <v>28</v>
      </c>
      <c r="G33" s="85">
        <v>9.65</v>
      </c>
      <c r="H33" s="87">
        <v>8</v>
      </c>
      <c r="I33" s="98">
        <v>30</v>
      </c>
      <c r="J33" s="85">
        <v>11.45</v>
      </c>
      <c r="K33" s="87">
        <v>7</v>
      </c>
      <c r="L33" s="100">
        <v>32</v>
      </c>
      <c r="M33" s="67">
        <v>5.85</v>
      </c>
      <c r="N33" s="91">
        <v>9</v>
      </c>
      <c r="O33" s="102">
        <f>SUM(D33,G33,J33)</f>
        <v>32.05</v>
      </c>
      <c r="P33" s="95">
        <f>SUM(E33,H33,K33,)</f>
        <v>19</v>
      </c>
    </row>
    <row r="34" spans="1:16" ht="12.75">
      <c r="A34" s="80"/>
      <c r="B34" s="82"/>
      <c r="C34" s="84"/>
      <c r="D34" s="86"/>
      <c r="E34" s="88"/>
      <c r="F34" s="84"/>
      <c r="G34" s="86"/>
      <c r="H34" s="88"/>
      <c r="I34" s="84"/>
      <c r="J34" s="86"/>
      <c r="K34" s="88"/>
      <c r="L34" s="90"/>
      <c r="M34" s="68"/>
      <c r="N34" s="92"/>
      <c r="O34" s="94"/>
      <c r="P34" s="96"/>
    </row>
    <row r="35" spans="1:16" ht="12.75">
      <c r="A35" s="80">
        <v>16</v>
      </c>
      <c r="B35" s="97" t="s">
        <v>23</v>
      </c>
      <c r="C35" s="98">
        <v>20</v>
      </c>
      <c r="D35" s="85">
        <v>9.2</v>
      </c>
      <c r="E35" s="87">
        <v>5</v>
      </c>
      <c r="F35" s="98">
        <v>198</v>
      </c>
      <c r="G35" s="85">
        <v>8.2</v>
      </c>
      <c r="H35" s="99">
        <v>7</v>
      </c>
      <c r="I35" s="100">
        <v>18</v>
      </c>
      <c r="J35" s="67">
        <v>9.2</v>
      </c>
      <c r="K35" s="101">
        <v>8</v>
      </c>
      <c r="L35" s="98">
        <v>20</v>
      </c>
      <c r="M35" s="85">
        <v>8.7</v>
      </c>
      <c r="N35" s="87">
        <v>7</v>
      </c>
      <c r="O35" s="102">
        <f>SUM(D35,G35,M35)</f>
        <v>26.099999999999998</v>
      </c>
      <c r="P35" s="95">
        <f>SUM(E35,H35,N35)</f>
        <v>19</v>
      </c>
    </row>
    <row r="36" spans="1:16" ht="12.75">
      <c r="A36" s="80"/>
      <c r="B36" s="82"/>
      <c r="C36" s="84"/>
      <c r="D36" s="86"/>
      <c r="E36" s="88"/>
      <c r="F36" s="84"/>
      <c r="G36" s="86"/>
      <c r="H36" s="88"/>
      <c r="I36" s="90"/>
      <c r="J36" s="68"/>
      <c r="K36" s="92"/>
      <c r="L36" s="84"/>
      <c r="M36" s="86"/>
      <c r="N36" s="88"/>
      <c r="O36" s="94"/>
      <c r="P36" s="96"/>
    </row>
    <row r="37" spans="1:16" ht="12.75">
      <c r="A37" s="80">
        <v>17</v>
      </c>
      <c r="B37" s="97" t="s">
        <v>61</v>
      </c>
      <c r="C37" s="100">
        <v>184</v>
      </c>
      <c r="D37" s="67">
        <v>2.9</v>
      </c>
      <c r="E37" s="91">
        <v>11</v>
      </c>
      <c r="F37" s="98">
        <v>22</v>
      </c>
      <c r="G37" s="85">
        <v>10.6</v>
      </c>
      <c r="H37" s="87">
        <v>7</v>
      </c>
      <c r="I37" s="98">
        <v>188</v>
      </c>
      <c r="J37" s="85">
        <v>8.75</v>
      </c>
      <c r="K37" s="87">
        <v>4</v>
      </c>
      <c r="L37" s="98">
        <v>18</v>
      </c>
      <c r="M37" s="85">
        <v>5.95</v>
      </c>
      <c r="N37" s="87">
        <v>8</v>
      </c>
      <c r="O37" s="102">
        <f>SUM(G37,J37,M37)</f>
        <v>25.3</v>
      </c>
      <c r="P37" s="95">
        <f>SUM(H37,K37,N37)</f>
        <v>19</v>
      </c>
    </row>
    <row r="38" spans="1:16" ht="12.75">
      <c r="A38" s="80"/>
      <c r="B38" s="82"/>
      <c r="C38" s="90"/>
      <c r="D38" s="68"/>
      <c r="E38" s="92"/>
      <c r="F38" s="84"/>
      <c r="G38" s="86"/>
      <c r="H38" s="88"/>
      <c r="I38" s="84"/>
      <c r="J38" s="86"/>
      <c r="K38" s="88"/>
      <c r="L38" s="84"/>
      <c r="M38" s="86"/>
      <c r="N38" s="88"/>
      <c r="O38" s="94"/>
      <c r="P38" s="96"/>
    </row>
    <row r="39" spans="1:16" ht="12.75">
      <c r="A39" s="80">
        <v>18</v>
      </c>
      <c r="B39" s="97" t="s">
        <v>66</v>
      </c>
      <c r="C39" s="98">
        <v>34</v>
      </c>
      <c r="D39" s="85">
        <v>5.7</v>
      </c>
      <c r="E39" s="87">
        <v>9</v>
      </c>
      <c r="F39" s="98">
        <v>32</v>
      </c>
      <c r="G39" s="85">
        <v>7.35</v>
      </c>
      <c r="H39" s="99">
        <v>10</v>
      </c>
      <c r="I39" s="98">
        <v>24</v>
      </c>
      <c r="J39" s="85">
        <v>13.35</v>
      </c>
      <c r="K39" s="99">
        <v>2</v>
      </c>
      <c r="L39" s="100">
        <v>30</v>
      </c>
      <c r="M39" s="67">
        <v>5.8</v>
      </c>
      <c r="N39" s="91">
        <v>10</v>
      </c>
      <c r="O39" s="102">
        <f>SUM(D39,G39,J39)</f>
        <v>26.4</v>
      </c>
      <c r="P39" s="95">
        <f>SUM(E39,H39,K39,)</f>
        <v>21</v>
      </c>
    </row>
    <row r="40" spans="1:16" ht="12.75">
      <c r="A40" s="80"/>
      <c r="B40" s="82"/>
      <c r="C40" s="84"/>
      <c r="D40" s="86"/>
      <c r="E40" s="88"/>
      <c r="F40" s="84"/>
      <c r="G40" s="86"/>
      <c r="H40" s="88"/>
      <c r="I40" s="84"/>
      <c r="J40" s="86"/>
      <c r="K40" s="88"/>
      <c r="L40" s="90"/>
      <c r="M40" s="68"/>
      <c r="N40" s="92"/>
      <c r="O40" s="94"/>
      <c r="P40" s="96"/>
    </row>
    <row r="41" spans="1:16" ht="12.75">
      <c r="A41" s="80">
        <v>19</v>
      </c>
      <c r="B41" s="97" t="s">
        <v>52</v>
      </c>
      <c r="C41" s="98">
        <v>202</v>
      </c>
      <c r="D41" s="85">
        <v>7.05</v>
      </c>
      <c r="E41" s="87">
        <v>4</v>
      </c>
      <c r="F41" s="98">
        <v>194</v>
      </c>
      <c r="G41" s="85">
        <v>7.3</v>
      </c>
      <c r="H41" s="87">
        <v>8</v>
      </c>
      <c r="I41" s="98">
        <v>32</v>
      </c>
      <c r="J41" s="85">
        <v>7.6</v>
      </c>
      <c r="K41" s="87">
        <v>10</v>
      </c>
      <c r="L41" s="100"/>
      <c r="M41" s="67"/>
      <c r="N41" s="91">
        <v>11</v>
      </c>
      <c r="O41" s="102">
        <f>SUM(D41,G41,J41,M41)</f>
        <v>21.95</v>
      </c>
      <c r="P41" s="95">
        <f>SUM(E41,H41,K41)</f>
        <v>22</v>
      </c>
    </row>
    <row r="42" spans="1:16" ht="12.75">
      <c r="A42" s="80"/>
      <c r="B42" s="82"/>
      <c r="C42" s="84"/>
      <c r="D42" s="86"/>
      <c r="E42" s="88"/>
      <c r="F42" s="84"/>
      <c r="G42" s="86"/>
      <c r="H42" s="88"/>
      <c r="I42" s="84"/>
      <c r="J42" s="86"/>
      <c r="K42" s="88"/>
      <c r="L42" s="90"/>
      <c r="M42" s="68"/>
      <c r="N42" s="92"/>
      <c r="O42" s="94"/>
      <c r="P42" s="96"/>
    </row>
    <row r="43" spans="1:16" ht="12.75">
      <c r="A43" s="80">
        <v>20</v>
      </c>
      <c r="B43" s="97" t="s">
        <v>57</v>
      </c>
      <c r="C43" s="98">
        <v>32</v>
      </c>
      <c r="D43" s="85">
        <v>4.05</v>
      </c>
      <c r="E43" s="87">
        <v>10</v>
      </c>
      <c r="F43" s="98">
        <v>182</v>
      </c>
      <c r="G43" s="85">
        <v>3.65</v>
      </c>
      <c r="H43" s="101">
        <v>11</v>
      </c>
      <c r="I43" s="100"/>
      <c r="J43" s="67">
        <v>0</v>
      </c>
      <c r="K43" s="99">
        <v>11</v>
      </c>
      <c r="L43" s="98">
        <v>190</v>
      </c>
      <c r="M43" s="85">
        <v>11</v>
      </c>
      <c r="N43" s="99">
        <v>1</v>
      </c>
      <c r="O43" s="102">
        <f>SUM(D43,G43,J43,M43)</f>
        <v>18.7</v>
      </c>
      <c r="P43" s="95">
        <f>SUM(E43,H43,N43)</f>
        <v>22</v>
      </c>
    </row>
    <row r="44" spans="1:16" ht="12.75">
      <c r="A44" s="80"/>
      <c r="B44" s="82"/>
      <c r="C44" s="84"/>
      <c r="D44" s="86"/>
      <c r="E44" s="88"/>
      <c r="F44" s="84"/>
      <c r="G44" s="86"/>
      <c r="H44" s="92"/>
      <c r="I44" s="90"/>
      <c r="J44" s="68"/>
      <c r="K44" s="88"/>
      <c r="L44" s="84"/>
      <c r="M44" s="86"/>
      <c r="N44" s="88"/>
      <c r="O44" s="94"/>
      <c r="P44" s="96"/>
    </row>
    <row r="45" spans="1:16" ht="12.75">
      <c r="A45" s="80">
        <v>21</v>
      </c>
      <c r="B45" s="97" t="s">
        <v>59</v>
      </c>
      <c r="C45" s="98">
        <v>200</v>
      </c>
      <c r="D45" s="108">
        <v>6.6</v>
      </c>
      <c r="E45" s="99">
        <v>6</v>
      </c>
      <c r="F45" s="98">
        <v>184</v>
      </c>
      <c r="G45" s="108">
        <v>6.45</v>
      </c>
      <c r="H45" s="99">
        <v>9</v>
      </c>
      <c r="I45" s="98">
        <v>22</v>
      </c>
      <c r="J45" s="108">
        <v>8.4</v>
      </c>
      <c r="K45" s="99">
        <v>9</v>
      </c>
      <c r="L45" s="100"/>
      <c r="M45" s="112"/>
      <c r="N45" s="101">
        <v>11</v>
      </c>
      <c r="O45" s="102">
        <f>SUM(D45,G45,J45,M45)</f>
        <v>21.450000000000003</v>
      </c>
      <c r="P45" s="96">
        <f>SUM(E45,H45,K45)</f>
        <v>24</v>
      </c>
    </row>
    <row r="46" spans="1:16" ht="13.5" thickBot="1">
      <c r="A46" s="105"/>
      <c r="B46" s="106"/>
      <c r="C46" s="107"/>
      <c r="D46" s="109"/>
      <c r="E46" s="110"/>
      <c r="F46" s="107"/>
      <c r="G46" s="109"/>
      <c r="H46" s="110"/>
      <c r="I46" s="107"/>
      <c r="J46" s="109"/>
      <c r="K46" s="110"/>
      <c r="L46" s="111"/>
      <c r="M46" s="113"/>
      <c r="N46" s="114"/>
      <c r="O46" s="115"/>
      <c r="P46" s="116"/>
    </row>
    <row r="47" ht="13.5" thickTop="1"/>
  </sheetData>
  <mergeCells count="346">
    <mergeCell ref="M45:M46"/>
    <mergeCell ref="N45:N46"/>
    <mergeCell ref="O45:O46"/>
    <mergeCell ref="P45:P46"/>
    <mergeCell ref="I45:I46"/>
    <mergeCell ref="J45:J46"/>
    <mergeCell ref="K45:K46"/>
    <mergeCell ref="L45:L46"/>
    <mergeCell ref="E45:E46"/>
    <mergeCell ref="F45:F46"/>
    <mergeCell ref="G45:G46"/>
    <mergeCell ref="H45:H46"/>
    <mergeCell ref="A45:A46"/>
    <mergeCell ref="B45:B46"/>
    <mergeCell ref="C45:C46"/>
    <mergeCell ref="D45:D46"/>
    <mergeCell ref="M43:M44"/>
    <mergeCell ref="N43:N44"/>
    <mergeCell ref="O43:O44"/>
    <mergeCell ref="P43:P44"/>
    <mergeCell ref="I43:I44"/>
    <mergeCell ref="J43:J44"/>
    <mergeCell ref="K43:K44"/>
    <mergeCell ref="L43:L44"/>
    <mergeCell ref="E43:E44"/>
    <mergeCell ref="F43:F44"/>
    <mergeCell ref="G43:G44"/>
    <mergeCell ref="H43:H44"/>
    <mergeCell ref="A43:A44"/>
    <mergeCell ref="B43:B44"/>
    <mergeCell ref="C43:C44"/>
    <mergeCell ref="D43:D44"/>
    <mergeCell ref="M41:M42"/>
    <mergeCell ref="N41:N42"/>
    <mergeCell ref="O41:O42"/>
    <mergeCell ref="P41:P42"/>
    <mergeCell ref="I41:I42"/>
    <mergeCell ref="J41:J42"/>
    <mergeCell ref="K41:K42"/>
    <mergeCell ref="L41:L42"/>
    <mergeCell ref="E41:E42"/>
    <mergeCell ref="F41:F42"/>
    <mergeCell ref="G41:G42"/>
    <mergeCell ref="H41:H42"/>
    <mergeCell ref="A41:A42"/>
    <mergeCell ref="B41:B42"/>
    <mergeCell ref="C41:C42"/>
    <mergeCell ref="D41:D42"/>
    <mergeCell ref="M39:M40"/>
    <mergeCell ref="N39:N40"/>
    <mergeCell ref="O39:O40"/>
    <mergeCell ref="P39:P40"/>
    <mergeCell ref="I39:I40"/>
    <mergeCell ref="J39:J40"/>
    <mergeCell ref="K39:K40"/>
    <mergeCell ref="L39:L40"/>
    <mergeCell ref="E39:E40"/>
    <mergeCell ref="F39:F40"/>
    <mergeCell ref="G39:G40"/>
    <mergeCell ref="H39:H40"/>
    <mergeCell ref="A39:A40"/>
    <mergeCell ref="B39:B40"/>
    <mergeCell ref="C39:C40"/>
    <mergeCell ref="D39:D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M35:M36"/>
    <mergeCell ref="N35:N36"/>
    <mergeCell ref="O35:O36"/>
    <mergeCell ref="P35:P36"/>
    <mergeCell ref="I35:I36"/>
    <mergeCell ref="J35:J36"/>
    <mergeCell ref="K35:K36"/>
    <mergeCell ref="L35:L36"/>
    <mergeCell ref="E35:E36"/>
    <mergeCell ref="F35:F36"/>
    <mergeCell ref="G35:G36"/>
    <mergeCell ref="H35:H36"/>
    <mergeCell ref="A35:A36"/>
    <mergeCell ref="B35:B36"/>
    <mergeCell ref="C35:C36"/>
    <mergeCell ref="D35:D36"/>
    <mergeCell ref="M33:M34"/>
    <mergeCell ref="N33:N34"/>
    <mergeCell ref="O33:O34"/>
    <mergeCell ref="P33:P34"/>
    <mergeCell ref="I33:I34"/>
    <mergeCell ref="J33:J34"/>
    <mergeCell ref="K33:K34"/>
    <mergeCell ref="L33:L34"/>
    <mergeCell ref="E33:E34"/>
    <mergeCell ref="F33:F34"/>
    <mergeCell ref="G33:G34"/>
    <mergeCell ref="H33:H34"/>
    <mergeCell ref="A33:A34"/>
    <mergeCell ref="B33:B34"/>
    <mergeCell ref="C33:C34"/>
    <mergeCell ref="D33:D34"/>
    <mergeCell ref="M31:M32"/>
    <mergeCell ref="N31:N32"/>
    <mergeCell ref="O31:O32"/>
    <mergeCell ref="P31:P32"/>
    <mergeCell ref="I31:I32"/>
    <mergeCell ref="J31:J32"/>
    <mergeCell ref="K31:K32"/>
    <mergeCell ref="L31:L32"/>
    <mergeCell ref="E31:E32"/>
    <mergeCell ref="F31:F32"/>
    <mergeCell ref="G31:G32"/>
    <mergeCell ref="H31:H32"/>
    <mergeCell ref="A31:A32"/>
    <mergeCell ref="B31:B32"/>
    <mergeCell ref="C31:C32"/>
    <mergeCell ref="D31:D32"/>
    <mergeCell ref="M29:M30"/>
    <mergeCell ref="N29:N30"/>
    <mergeCell ref="O29:O30"/>
    <mergeCell ref="P29:P30"/>
    <mergeCell ref="I29:I30"/>
    <mergeCell ref="J29:J30"/>
    <mergeCell ref="K29:K30"/>
    <mergeCell ref="L29:L30"/>
    <mergeCell ref="E29:E30"/>
    <mergeCell ref="F29:F30"/>
    <mergeCell ref="G29:G30"/>
    <mergeCell ref="H29:H30"/>
    <mergeCell ref="A29:A30"/>
    <mergeCell ref="B29:B30"/>
    <mergeCell ref="C29:C30"/>
    <mergeCell ref="D29:D30"/>
    <mergeCell ref="M27:M28"/>
    <mergeCell ref="N27:N28"/>
    <mergeCell ref="O27:O28"/>
    <mergeCell ref="P27:P28"/>
    <mergeCell ref="I27:I28"/>
    <mergeCell ref="J27:J28"/>
    <mergeCell ref="K27:K28"/>
    <mergeCell ref="L27:L28"/>
    <mergeCell ref="E27:E28"/>
    <mergeCell ref="F27:F28"/>
    <mergeCell ref="G27:G28"/>
    <mergeCell ref="H27:H28"/>
    <mergeCell ref="A27:A28"/>
    <mergeCell ref="B27:B28"/>
    <mergeCell ref="C27:C28"/>
    <mergeCell ref="D27:D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M23:M24"/>
    <mergeCell ref="N23:N24"/>
    <mergeCell ref="O23:O24"/>
    <mergeCell ref="P23:P24"/>
    <mergeCell ref="I23:I24"/>
    <mergeCell ref="J23:J24"/>
    <mergeCell ref="K23:K24"/>
    <mergeCell ref="L23:L24"/>
    <mergeCell ref="E23:E24"/>
    <mergeCell ref="F23:F24"/>
    <mergeCell ref="G23:G24"/>
    <mergeCell ref="H23:H24"/>
    <mergeCell ref="A23:A24"/>
    <mergeCell ref="B23:B24"/>
    <mergeCell ref="C23:C24"/>
    <mergeCell ref="D23:D24"/>
    <mergeCell ref="M21:M22"/>
    <mergeCell ref="N21:N22"/>
    <mergeCell ref="O21:O22"/>
    <mergeCell ref="P21:P22"/>
    <mergeCell ref="I21:I22"/>
    <mergeCell ref="J21:J22"/>
    <mergeCell ref="K21:K22"/>
    <mergeCell ref="L21:L22"/>
    <mergeCell ref="E21:E22"/>
    <mergeCell ref="F21:F22"/>
    <mergeCell ref="G21:G22"/>
    <mergeCell ref="H21:H22"/>
    <mergeCell ref="A21:A22"/>
    <mergeCell ref="B21:B22"/>
    <mergeCell ref="C21:C22"/>
    <mergeCell ref="D21:D22"/>
    <mergeCell ref="M19:M20"/>
    <mergeCell ref="N19:N20"/>
    <mergeCell ref="O19:O20"/>
    <mergeCell ref="P19:P20"/>
    <mergeCell ref="I19:I20"/>
    <mergeCell ref="J19:J20"/>
    <mergeCell ref="K19:K20"/>
    <mergeCell ref="L19:L20"/>
    <mergeCell ref="E19:E20"/>
    <mergeCell ref="F19:F20"/>
    <mergeCell ref="G19:G20"/>
    <mergeCell ref="H19:H20"/>
    <mergeCell ref="A19:A20"/>
    <mergeCell ref="B19:B20"/>
    <mergeCell ref="C19:C20"/>
    <mergeCell ref="D19:D20"/>
    <mergeCell ref="M17:M18"/>
    <mergeCell ref="N17:N18"/>
    <mergeCell ref="O17:O18"/>
    <mergeCell ref="P17:P18"/>
    <mergeCell ref="I17:I18"/>
    <mergeCell ref="J17:J18"/>
    <mergeCell ref="K17:K18"/>
    <mergeCell ref="L17:L18"/>
    <mergeCell ref="E17:E18"/>
    <mergeCell ref="F17:F18"/>
    <mergeCell ref="G17:G18"/>
    <mergeCell ref="H17:H18"/>
    <mergeCell ref="A17:A18"/>
    <mergeCell ref="B17:B18"/>
    <mergeCell ref="C17:C18"/>
    <mergeCell ref="D17:D18"/>
    <mergeCell ref="M15:M16"/>
    <mergeCell ref="N15:N16"/>
    <mergeCell ref="O15:O16"/>
    <mergeCell ref="P15:P16"/>
    <mergeCell ref="I15:I16"/>
    <mergeCell ref="J15:J16"/>
    <mergeCell ref="K15:K16"/>
    <mergeCell ref="L15:L16"/>
    <mergeCell ref="E15:E16"/>
    <mergeCell ref="F15:F16"/>
    <mergeCell ref="G15:G16"/>
    <mergeCell ref="H15:H16"/>
    <mergeCell ref="A15:A16"/>
    <mergeCell ref="B15:B16"/>
    <mergeCell ref="C15:C16"/>
    <mergeCell ref="D15:D16"/>
    <mergeCell ref="M13:M14"/>
    <mergeCell ref="N13:N14"/>
    <mergeCell ref="O13:O14"/>
    <mergeCell ref="P13:P14"/>
    <mergeCell ref="I13:I14"/>
    <mergeCell ref="J13:J14"/>
    <mergeCell ref="K13:K14"/>
    <mergeCell ref="L13:L14"/>
    <mergeCell ref="E13:E14"/>
    <mergeCell ref="F13:F14"/>
    <mergeCell ref="G13:G14"/>
    <mergeCell ref="H13:H14"/>
    <mergeCell ref="A13:A14"/>
    <mergeCell ref="B13:B14"/>
    <mergeCell ref="C13:C14"/>
    <mergeCell ref="D13:D14"/>
    <mergeCell ref="M11:M12"/>
    <mergeCell ref="N11:N12"/>
    <mergeCell ref="O11:O12"/>
    <mergeCell ref="P11:P12"/>
    <mergeCell ref="I11:I12"/>
    <mergeCell ref="J11:J12"/>
    <mergeCell ref="K11:K12"/>
    <mergeCell ref="L11:L12"/>
    <mergeCell ref="E11:E12"/>
    <mergeCell ref="F11:F12"/>
    <mergeCell ref="G11:G12"/>
    <mergeCell ref="H11:H12"/>
    <mergeCell ref="A11:A12"/>
    <mergeCell ref="B11:B12"/>
    <mergeCell ref="C11:C12"/>
    <mergeCell ref="D11:D12"/>
    <mergeCell ref="M9:M10"/>
    <mergeCell ref="N9:N10"/>
    <mergeCell ref="O9:O10"/>
    <mergeCell ref="P9:P10"/>
    <mergeCell ref="I9:I10"/>
    <mergeCell ref="J9:J10"/>
    <mergeCell ref="K9:K10"/>
    <mergeCell ref="L9:L10"/>
    <mergeCell ref="E9:E10"/>
    <mergeCell ref="F9:F10"/>
    <mergeCell ref="G9:G10"/>
    <mergeCell ref="H9:H10"/>
    <mergeCell ref="A9:A10"/>
    <mergeCell ref="B9:B10"/>
    <mergeCell ref="C9:C10"/>
    <mergeCell ref="D9:D10"/>
    <mergeCell ref="M7:M8"/>
    <mergeCell ref="N7:N8"/>
    <mergeCell ref="O7:O8"/>
    <mergeCell ref="P7:P8"/>
    <mergeCell ref="I7:I8"/>
    <mergeCell ref="J7:J8"/>
    <mergeCell ref="K7:K8"/>
    <mergeCell ref="L7:L8"/>
    <mergeCell ref="E7:E8"/>
    <mergeCell ref="F7:F8"/>
    <mergeCell ref="G7:G8"/>
    <mergeCell ref="H7:H8"/>
    <mergeCell ref="A7:A8"/>
    <mergeCell ref="B7:B8"/>
    <mergeCell ref="C7:C8"/>
    <mergeCell ref="D7:D8"/>
    <mergeCell ref="M5:M6"/>
    <mergeCell ref="N5:N6"/>
    <mergeCell ref="O5:O6"/>
    <mergeCell ref="P5:P6"/>
    <mergeCell ref="I5:I6"/>
    <mergeCell ref="J5:J6"/>
    <mergeCell ref="K5:K6"/>
    <mergeCell ref="L5:L6"/>
    <mergeCell ref="M3:M4"/>
    <mergeCell ref="N3:N4"/>
    <mergeCell ref="A5:A6"/>
    <mergeCell ref="B5:B6"/>
    <mergeCell ref="C5:C6"/>
    <mergeCell ref="D5:D6"/>
    <mergeCell ref="E5:E6"/>
    <mergeCell ref="F5:F6"/>
    <mergeCell ref="G5:G6"/>
    <mergeCell ref="H5:H6"/>
    <mergeCell ref="G3:G4"/>
    <mergeCell ref="H3:H4"/>
    <mergeCell ref="J3:J4"/>
    <mergeCell ref="K3:K4"/>
    <mergeCell ref="A3:A4"/>
    <mergeCell ref="B3:B4"/>
    <mergeCell ref="D3:D4"/>
    <mergeCell ref="E3:E4"/>
  </mergeCells>
  <printOptions/>
  <pageMargins left="0.53" right="0.15748031496062992" top="0.1968503937007874" bottom="0.1968503937007874" header="0.5118110236220472" footer="0.511811023622047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2012-12-09T16:36:57Z</cp:lastPrinted>
  <dcterms:created xsi:type="dcterms:W3CDTF">2001-11-14T09:18:24Z</dcterms:created>
  <dcterms:modified xsi:type="dcterms:W3CDTF">2012-12-09T20:52:01Z</dcterms:modified>
  <cp:category/>
  <cp:version/>
  <cp:contentType/>
  <cp:contentStatus/>
</cp:coreProperties>
</file>